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ffuk-my.sharepoint.com/personal/novotnarena_ff_cuni_cz/Documents/GAUK/Prezentace/"/>
    </mc:Choice>
  </mc:AlternateContent>
  <xr:revisionPtr revIDLastSave="0" documentId="8_{FA9CBE39-5451-4D8F-81D5-A758E4184269}" xr6:coauthVersionLast="47" xr6:coauthVersionMax="47" xr10:uidLastSave="{00000000-0000-0000-0000-000000000000}"/>
  <bookViews>
    <workbookView xWindow="0" yWindow="0" windowWidth="19120" windowHeight="10200" xr2:uid="{5CCB6450-3DFA-4226-B685-87004F0FAC6C}"/>
  </bookViews>
  <sheets>
    <sheet name="List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4" i="2" l="1"/>
  <c r="H5" i="2" s="1"/>
  <c r="B16" i="2" l="1"/>
  <c r="B15" i="2"/>
  <c r="D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3" authorId="0" shapeId="0" xr:uid="{D5550866-6E0F-46F3-822C-701880020B44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Lze hradit pouze studentským řešitelům; vedoucím pouze ve zcela výjimečných a dobře zdůvodněných případech. 
</t>
        </r>
      </text>
    </comment>
    <comment ref="I3" authorId="0" shapeId="0" xr:uid="{C51716D4-E3D8-4CE9-8731-91ECC37C39F6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max. 300 000 Kč</t>
        </r>
      </text>
    </comment>
    <comment ref="K3" authorId="0" shapeId="0" xr:uid="{1F1C699A-EA95-4958-B3A0-3FC4E0E64C69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max. 300 000 Kč
</t>
        </r>
      </text>
    </comment>
    <comment ref="C5" authorId="0" shapeId="0" xr:uid="{540CD41E-9E24-4FBC-9776-3BB937E608FC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max. 80 000 Kč pro hlavního řešitele</t>
        </r>
      </text>
    </comment>
    <comment ref="D6" authorId="0" shapeId="0" xr:uid="{3CA3590E-0470-48DC-A64B-B4578C641752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max. 20 000 Kč</t>
        </r>
      </text>
    </comment>
    <comment ref="D11" authorId="0" shapeId="0" xr:uid="{F3E9F800-7AD9-4F06-B065-AD7B85816A2C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max. 20 000 Kč</t>
        </r>
      </text>
    </comment>
    <comment ref="D12" authorId="0" shapeId="0" xr:uid="{32415908-A75C-4693-A2F9-57C7F34DD5DE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max. 20 000 Kč</t>
        </r>
      </text>
    </comment>
    <comment ref="B13" authorId="0" shapeId="0" xr:uid="{DE310961-AB68-40BE-9F49-A024D7F920EA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max. 40 000 Kč na celý projekt</t>
        </r>
      </text>
    </comment>
    <comment ref="B14" authorId="0" shapeId="0" xr:uid="{9F9D6143-E42D-4A84-B3AC-E1C45FE2961E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max. 160
 000 Kč na celý projekt</t>
        </r>
      </text>
    </comment>
    <comment ref="B15" authorId="0" shapeId="0" xr:uid="{F3FACAD9-678E-40A1-9B89-CF70904912DC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musí být vyšší než 75%
</t>
        </r>
      </text>
    </comment>
    <comment ref="B16" authorId="0" shapeId="0" xr:uid="{0FC5E65B-C491-4937-A023-46C8008C3E5F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max. rozpočet projektu je 300 000 Kč
</t>
        </r>
      </text>
    </comment>
  </commentList>
</comments>
</file>

<file path=xl/sharedStrings.xml><?xml version="1.0" encoding="utf-8"?>
<sst xmlns="http://schemas.openxmlformats.org/spreadsheetml/2006/main" count="23" uniqueCount="22">
  <si>
    <t>1. rok</t>
  </si>
  <si>
    <t>2. rok</t>
  </si>
  <si>
    <t>3.rok</t>
  </si>
  <si>
    <t>náklady celkem</t>
  </si>
  <si>
    <t>jméno a přímení</t>
  </si>
  <si>
    <t>stipendia</t>
  </si>
  <si>
    <t xml:space="preserve">mzda+odvody </t>
  </si>
  <si>
    <t>pobytové náklady</t>
  </si>
  <si>
    <t xml:space="preserve">ostatní neinvestiční náklady </t>
  </si>
  <si>
    <t>doplňkové náklady</t>
  </si>
  <si>
    <t>student/hlavní řešitel</t>
  </si>
  <si>
    <t>vedoucí</t>
  </si>
  <si>
    <t>spoluřešitelé / studenti</t>
  </si>
  <si>
    <t>akademický pracovník</t>
  </si>
  <si>
    <t>student bakalářského studia</t>
  </si>
  <si>
    <t>celkem mzdy a odvody</t>
  </si>
  <si>
    <t>celkem stipendia</t>
  </si>
  <si>
    <t>kontrolní výpočet</t>
  </si>
  <si>
    <t>náklady celkem                     (1. rok projektu)</t>
  </si>
  <si>
    <t xml:space="preserve">šipka označuje povinné údaje </t>
  </si>
  <si>
    <t>údaje, které   vyplníte do žádosti</t>
  </si>
  <si>
    <t>chybně vyplněný údaj - pole se zbarví do červena (opravte dle poznámky v prvém horním rohu)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</si>
</sst>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%"/>
    <numFmt numFmtId="165" formatCode="#,##0.0000_ ;\-#,##0.0000\ "/>
    <numFmt numFmtId="166" formatCode="#,##0.00_ ;\-#,##0.00\ "/>
    <numFmt numFmtId="167" formatCode="_-* #,##0.0000\ [$Kč-405]_-;\-* #,##0.0000\ [$Kč-405]_-;_-* &quot;-&quot;??\ [$Kč-405]_-;_-@_-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D9F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166" fontId="0" fillId="0" borderId="12" xfId="1" applyNumberFormat="1" applyFont="1" applyBorder="1" applyAlignment="1">
      <alignment horizontal="center" vertical="center" shrinkToFit="1"/>
    </xf>
    <xf numFmtId="166" fontId="0" fillId="0" borderId="12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66" fontId="0" fillId="0" borderId="9" xfId="1" applyNumberFormat="1" applyFont="1" applyFill="1" applyBorder="1" applyAlignment="1">
      <alignment horizontal="center" vertical="center" shrinkToFit="1"/>
    </xf>
    <xf numFmtId="0" fontId="0" fillId="4" borderId="9" xfId="0" applyFill="1" applyBorder="1"/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166" fontId="0" fillId="0" borderId="7" xfId="0" applyNumberFormat="1" applyBorder="1" applyAlignment="1">
      <alignment horizontal="center" vertical="center"/>
    </xf>
    <xf numFmtId="166" fontId="0" fillId="0" borderId="11" xfId="1" applyNumberFormat="1" applyFont="1" applyFill="1" applyBorder="1" applyAlignment="1">
      <alignment horizontal="center" vertical="center" shrinkToFit="1"/>
    </xf>
    <xf numFmtId="0" fontId="0" fillId="5" borderId="9" xfId="0" applyFill="1" applyBorder="1"/>
    <xf numFmtId="0" fontId="0" fillId="0" borderId="16" xfId="0" applyBorder="1" applyAlignment="1">
      <alignment horizont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center" vertical="center" wrapText="1"/>
    </xf>
    <xf numFmtId="167" fontId="5" fillId="0" borderId="0" xfId="1" applyNumberFormat="1" applyFont="1" applyFill="1" applyBorder="1" applyAlignment="1" applyProtection="1">
      <alignment horizontal="center" vertical="center" shrinkToFit="1"/>
      <protection locked="0" hidden="1"/>
    </xf>
    <xf numFmtId="166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 shrinkToFit="1"/>
    </xf>
    <xf numFmtId="166" fontId="0" fillId="4" borderId="9" xfId="1" applyNumberFormat="1" applyFont="1" applyFill="1" applyBorder="1" applyAlignment="1" applyProtection="1">
      <alignment horizontal="center" vertical="center" shrinkToFit="1"/>
      <protection locked="0"/>
    </xf>
    <xf numFmtId="166" fontId="0" fillId="4" borderId="7" xfId="1" applyNumberFormat="1" applyFont="1" applyFill="1" applyBorder="1" applyAlignment="1" applyProtection="1">
      <alignment horizontal="center" vertical="center" shrinkToFit="1"/>
      <protection locked="0"/>
    </xf>
    <xf numFmtId="166" fontId="0" fillId="4" borderId="12" xfId="1" applyNumberFormat="1" applyFont="1" applyFill="1" applyBorder="1" applyAlignment="1" applyProtection="1">
      <alignment horizontal="center" vertical="center" shrinkToFit="1"/>
      <protection locked="0"/>
    </xf>
    <xf numFmtId="166" fontId="0" fillId="4" borderId="11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166" fontId="0" fillId="0" borderId="1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17" xfId="0" applyNumberFormat="1" applyFill="1" applyBorder="1" applyAlignment="1" applyProtection="1">
      <alignment horizontal="center" vertical="center"/>
      <protection locked="0"/>
    </xf>
    <xf numFmtId="2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3" xfId="1" applyNumberFormat="1" applyFont="1" applyFill="1" applyBorder="1" applyAlignment="1" applyProtection="1">
      <alignment horizontal="center" vertical="center"/>
      <protection locked="0"/>
    </xf>
    <xf numFmtId="2" fontId="0" fillId="4" borderId="2" xfId="1" applyNumberFormat="1" applyFont="1" applyFill="1" applyBorder="1" applyAlignment="1" applyProtection="1">
      <alignment horizontal="center" vertical="center"/>
      <protection locked="0"/>
    </xf>
    <xf numFmtId="2" fontId="0" fillId="4" borderId="16" xfId="1" applyNumberFormat="1" applyFont="1" applyFill="1" applyBorder="1" applyAlignment="1" applyProtection="1">
      <alignment horizontal="center" vertical="center"/>
      <protection locked="0"/>
    </xf>
    <xf numFmtId="2" fontId="0" fillId="4" borderId="17" xfId="1" applyNumberFormat="1" applyFont="1" applyFill="1" applyBorder="1" applyAlignment="1" applyProtection="1">
      <alignment horizontal="center" vertical="center"/>
      <protection locked="0"/>
    </xf>
    <xf numFmtId="2" fontId="0" fillId="4" borderId="14" xfId="1" applyNumberFormat="1" applyFont="1" applyFill="1" applyBorder="1" applyAlignment="1" applyProtection="1">
      <alignment horizontal="center" vertical="center"/>
      <protection locked="0"/>
    </xf>
    <xf numFmtId="2" fontId="0" fillId="4" borderId="10" xfId="1" applyNumberFormat="1" applyFont="1" applyFill="1" applyBorder="1" applyAlignment="1" applyProtection="1">
      <alignment horizontal="center" vertical="center"/>
      <protection locked="0"/>
    </xf>
    <xf numFmtId="167" fontId="5" fillId="0" borderId="13" xfId="1" applyNumberFormat="1" applyFont="1" applyBorder="1" applyAlignment="1" applyProtection="1">
      <alignment horizontal="center" vertical="center" shrinkToFit="1"/>
      <protection locked="0"/>
    </xf>
    <xf numFmtId="167" fontId="5" fillId="0" borderId="18" xfId="1" applyNumberFormat="1" applyFont="1" applyBorder="1" applyAlignment="1" applyProtection="1">
      <alignment horizontal="center" vertical="center" shrinkToFit="1"/>
      <protection locked="0"/>
    </xf>
    <xf numFmtId="167" fontId="5" fillId="0" borderId="2" xfId="1" applyNumberFormat="1" applyFont="1" applyBorder="1" applyAlignment="1" applyProtection="1">
      <alignment horizontal="center" vertical="center" shrinkToFit="1"/>
      <protection locked="0"/>
    </xf>
    <xf numFmtId="167" fontId="5" fillId="0" borderId="14" xfId="1" applyNumberFormat="1" applyFont="1" applyBorder="1" applyAlignment="1" applyProtection="1">
      <alignment horizontal="center" vertical="center" shrinkToFit="1"/>
      <protection locked="0"/>
    </xf>
    <xf numFmtId="167" fontId="5" fillId="0" borderId="8" xfId="1" applyNumberFormat="1" applyFont="1" applyBorder="1" applyAlignment="1" applyProtection="1">
      <alignment horizontal="center" vertical="center" shrinkToFit="1"/>
      <protection locked="0"/>
    </xf>
    <xf numFmtId="167" fontId="5" fillId="0" borderId="10" xfId="1" applyNumberFormat="1" applyFont="1" applyBorder="1" applyAlignment="1" applyProtection="1">
      <alignment horizontal="center" vertical="center" shrinkToFit="1"/>
      <protection locked="0"/>
    </xf>
    <xf numFmtId="164" fontId="0" fillId="0" borderId="13" xfId="2" applyNumberFormat="1" applyFont="1" applyBorder="1" applyAlignment="1" applyProtection="1">
      <alignment horizontal="center" vertical="justify"/>
      <protection locked="0"/>
    </xf>
    <xf numFmtId="164" fontId="0" fillId="0" borderId="18" xfId="2" applyNumberFormat="1" applyFont="1" applyBorder="1" applyAlignment="1" applyProtection="1">
      <alignment horizontal="center" vertical="justify"/>
      <protection locked="0"/>
    </xf>
    <xf numFmtId="164" fontId="0" fillId="0" borderId="2" xfId="2" applyNumberFormat="1" applyFont="1" applyBorder="1" applyAlignment="1" applyProtection="1">
      <alignment horizontal="center" vertical="justify"/>
      <protection locked="0"/>
    </xf>
    <xf numFmtId="166" fontId="9" fillId="4" borderId="13" xfId="0" applyNumberFormat="1" applyFont="1" applyFill="1" applyBorder="1" applyAlignment="1" applyProtection="1">
      <alignment horizontal="center" vertical="center"/>
      <protection locked="0"/>
    </xf>
    <xf numFmtId="166" fontId="9" fillId="4" borderId="2" xfId="0" applyNumberFormat="1" applyFont="1" applyFill="1" applyBorder="1" applyAlignment="1" applyProtection="1">
      <alignment horizontal="center" vertical="center"/>
      <protection locked="0"/>
    </xf>
    <xf numFmtId="166" fontId="9" fillId="4" borderId="16" xfId="0" applyNumberFormat="1" applyFont="1" applyFill="1" applyBorder="1" applyAlignment="1" applyProtection="1">
      <alignment horizontal="center" vertical="center"/>
      <protection locked="0"/>
    </xf>
    <xf numFmtId="166" fontId="9" fillId="4" borderId="17" xfId="0" applyNumberFormat="1" applyFont="1" applyFill="1" applyBorder="1" applyAlignment="1" applyProtection="1">
      <alignment horizontal="center" vertical="center"/>
      <protection locked="0"/>
    </xf>
    <xf numFmtId="166" fontId="9" fillId="4" borderId="14" xfId="0" applyNumberFormat="1" applyFont="1" applyFill="1" applyBorder="1" applyAlignment="1" applyProtection="1">
      <alignment horizontal="center" vertical="center"/>
      <protection locked="0"/>
    </xf>
    <xf numFmtId="166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4" fillId="3" borderId="1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5" fontId="0" fillId="0" borderId="14" xfId="1" applyNumberFormat="1" applyFont="1" applyFill="1" applyBorder="1" applyAlignment="1" applyProtection="1">
      <alignment horizontal="center" vertical="center"/>
      <protection locked="0"/>
    </xf>
    <xf numFmtId="165" fontId="0" fillId="0" borderId="8" xfId="1" applyNumberFormat="1" applyFont="1" applyFill="1" applyBorder="1" applyAlignment="1" applyProtection="1">
      <alignment horizontal="center" vertical="center"/>
      <protection locked="0"/>
    </xf>
    <xf numFmtId="165" fontId="0" fillId="0" borderId="3" xfId="1" applyNumberFormat="1" applyFont="1" applyFill="1" applyBorder="1" applyAlignment="1" applyProtection="1">
      <alignment horizontal="center" vertical="center"/>
      <protection locked="0"/>
    </xf>
    <xf numFmtId="165" fontId="0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0" fillId="0" borderId="14" xfId="1" applyNumberFormat="1" applyFont="1" applyFill="1" applyBorder="1" applyAlignment="1" applyProtection="1">
      <alignment horizontal="center" vertical="justify"/>
      <protection locked="0"/>
    </xf>
    <xf numFmtId="165" fontId="0" fillId="0" borderId="8" xfId="1" applyNumberFormat="1" applyFont="1" applyFill="1" applyBorder="1" applyAlignment="1" applyProtection="1">
      <alignment horizontal="center" vertical="justify"/>
      <protection locked="0"/>
    </xf>
    <xf numFmtId="165" fontId="0" fillId="0" borderId="10" xfId="1" applyNumberFormat="1" applyFont="1" applyFill="1" applyBorder="1" applyAlignment="1" applyProtection="1">
      <alignment horizontal="center" vertical="justify"/>
      <protection locked="0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6" fontId="9" fillId="4" borderId="13" xfId="0" applyNumberFormat="1" applyFont="1" applyFill="1" applyBorder="1" applyAlignment="1" applyProtection="1">
      <alignment horizontal="center" vertical="center" shrinkToFit="1"/>
      <protection locked="0"/>
    </xf>
    <xf numFmtId="166" fontId="9" fillId="4" borderId="2" xfId="0" applyNumberFormat="1" applyFont="1" applyFill="1" applyBorder="1" applyAlignment="1" applyProtection="1">
      <alignment horizontal="center" vertical="center" shrinkToFit="1"/>
      <protection locked="0"/>
    </xf>
    <xf numFmtId="166" fontId="9" fillId="4" borderId="16" xfId="0" applyNumberFormat="1" applyFont="1" applyFill="1" applyBorder="1" applyAlignment="1" applyProtection="1">
      <alignment horizontal="center" vertical="center" shrinkToFit="1"/>
      <protection locked="0"/>
    </xf>
    <xf numFmtId="166" fontId="9" fillId="4" borderId="17" xfId="0" applyNumberFormat="1" applyFont="1" applyFill="1" applyBorder="1" applyAlignment="1" applyProtection="1">
      <alignment horizontal="center" vertical="center" shrinkToFit="1"/>
      <protection locked="0"/>
    </xf>
    <xf numFmtId="166" fontId="9" fillId="4" borderId="14" xfId="0" applyNumberFormat="1" applyFont="1" applyFill="1" applyBorder="1" applyAlignment="1" applyProtection="1">
      <alignment horizontal="center" vertical="center" shrinkToFit="1"/>
      <protection locked="0"/>
    </xf>
    <xf numFmtId="166" fontId="9" fillId="4" borderId="10" xfId="0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Čárka" xfId="1" builtinId="3"/>
    <cellStyle name="Čárka 2" xfId="3" xr:uid="{0DA2466A-0978-4C0C-8789-FEE45202C29C}"/>
    <cellStyle name="Normální" xfId="0" builtinId="0"/>
    <cellStyle name="Procenta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9999"/>
      <color rgb="FFFF7C80"/>
      <color rgb="FF3399FF"/>
      <color rgb="FFDBD9F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24740</xdr:colOff>
      <xdr:row>3</xdr:row>
      <xdr:rowOff>148442</xdr:rowOff>
    </xdr:from>
    <xdr:to>
      <xdr:col>2</xdr:col>
      <xdr:colOff>185725</xdr:colOff>
      <xdr:row>4</xdr:row>
      <xdr:rowOff>148615</xdr:rowOff>
    </xdr:to>
    <xdr:pic>
      <xdr:nvPicPr>
        <xdr:cNvPr id="3" name="Grafický objekt 2" descr="Šipka doprava se souvislou výplní">
          <a:extLst>
            <a:ext uri="{FF2B5EF4-FFF2-40B4-BE49-F238E27FC236}">
              <a16:creationId xmlns:a16="http://schemas.microsoft.com/office/drawing/2014/main" id="{3146226D-DC4A-4CE2-9163-D125CCAC3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65763" y="1601932"/>
          <a:ext cx="160985" cy="160985"/>
        </a:xfrm>
        <a:prstGeom prst="rect">
          <a:avLst/>
        </a:prstGeom>
      </xdr:spPr>
    </xdr:pic>
    <xdr:clientData/>
  </xdr:twoCellAnchor>
  <xdr:twoCellAnchor editAs="oneCell">
    <xdr:from>
      <xdr:col>2</xdr:col>
      <xdr:colOff>860323</xdr:colOff>
      <xdr:row>9</xdr:row>
      <xdr:rowOff>253755</xdr:rowOff>
    </xdr:from>
    <xdr:to>
      <xdr:col>3</xdr:col>
      <xdr:colOff>153304</xdr:colOff>
      <xdr:row>10</xdr:row>
      <xdr:rowOff>154171</xdr:rowOff>
    </xdr:to>
    <xdr:pic>
      <xdr:nvPicPr>
        <xdr:cNvPr id="4" name="Grafický objekt 3" descr="Šipka doprava se souvislou výplní">
          <a:extLst>
            <a:ext uri="{FF2B5EF4-FFF2-40B4-BE49-F238E27FC236}">
              <a16:creationId xmlns:a16="http://schemas.microsoft.com/office/drawing/2014/main" id="{05C40550-3DDC-474B-8A58-A62E1CF6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01346" y="3166921"/>
          <a:ext cx="158890" cy="160188"/>
        </a:xfrm>
        <a:prstGeom prst="rect">
          <a:avLst/>
        </a:prstGeom>
      </xdr:spPr>
    </xdr:pic>
    <xdr:clientData/>
  </xdr:twoCellAnchor>
  <xdr:twoCellAnchor editAs="oneCell">
    <xdr:from>
      <xdr:col>3</xdr:col>
      <xdr:colOff>13866</xdr:colOff>
      <xdr:row>10</xdr:row>
      <xdr:rowOff>293392</xdr:rowOff>
    </xdr:from>
    <xdr:to>
      <xdr:col>3</xdr:col>
      <xdr:colOff>174851</xdr:colOff>
      <xdr:row>11</xdr:row>
      <xdr:rowOff>139436</xdr:rowOff>
    </xdr:to>
    <xdr:pic>
      <xdr:nvPicPr>
        <xdr:cNvPr id="5" name="Grafický objekt 4" descr="Šipka doprava se souvislou výplní">
          <a:extLst>
            <a:ext uri="{FF2B5EF4-FFF2-40B4-BE49-F238E27FC236}">
              <a16:creationId xmlns:a16="http://schemas.microsoft.com/office/drawing/2014/main" id="{87E33429-D388-4761-9DE2-6D76CE58A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20798" y="3466330"/>
          <a:ext cx="160985" cy="161483"/>
        </a:xfrm>
        <a:prstGeom prst="rect">
          <a:avLst/>
        </a:prstGeom>
      </xdr:spPr>
    </xdr:pic>
    <xdr:clientData/>
  </xdr:twoCellAnchor>
  <xdr:twoCellAnchor editAs="oneCell">
    <xdr:from>
      <xdr:col>3</xdr:col>
      <xdr:colOff>24740</xdr:colOff>
      <xdr:row>4</xdr:row>
      <xdr:rowOff>327809</xdr:rowOff>
    </xdr:from>
    <xdr:to>
      <xdr:col>3</xdr:col>
      <xdr:colOff>185725</xdr:colOff>
      <xdr:row>5</xdr:row>
      <xdr:rowOff>123875</xdr:rowOff>
    </xdr:to>
    <xdr:pic>
      <xdr:nvPicPr>
        <xdr:cNvPr id="6" name="Grafický objekt 5" descr="Šipka doprava se souvislou výplní">
          <a:extLst>
            <a:ext uri="{FF2B5EF4-FFF2-40B4-BE49-F238E27FC236}">
              <a16:creationId xmlns:a16="http://schemas.microsoft.com/office/drawing/2014/main" id="{9AB69CB3-89B9-4643-9AB6-8EF98A524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531672" y="1942111"/>
          <a:ext cx="160985" cy="160985"/>
        </a:xfrm>
        <a:prstGeom prst="rect">
          <a:avLst/>
        </a:prstGeom>
      </xdr:spPr>
    </xdr:pic>
    <xdr:clientData/>
  </xdr:twoCellAnchor>
  <xdr:oneCellAnchor>
    <xdr:from>
      <xdr:col>1</xdr:col>
      <xdr:colOff>1090250</xdr:colOff>
      <xdr:row>5</xdr:row>
      <xdr:rowOff>362508</xdr:rowOff>
    </xdr:from>
    <xdr:ext cx="160985" cy="160985"/>
    <xdr:pic>
      <xdr:nvPicPr>
        <xdr:cNvPr id="7" name="Grafický objekt 6" descr="Šipka doprava se souvislou výplní">
          <a:extLst>
            <a:ext uri="{FF2B5EF4-FFF2-40B4-BE49-F238E27FC236}">
              <a16:creationId xmlns:a16="http://schemas.microsoft.com/office/drawing/2014/main" id="{5C0C13C1-07F5-4F4C-82BD-262E1EE7D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23936" y="2348228"/>
          <a:ext cx="160985" cy="160985"/>
        </a:xfrm>
        <a:prstGeom prst="rect">
          <a:avLst/>
        </a:prstGeom>
      </xdr:spPr>
    </xdr:pic>
    <xdr:clientData/>
  </xdr:oneCellAnchor>
  <xdr:oneCellAnchor>
    <xdr:from>
      <xdr:col>1</xdr:col>
      <xdr:colOff>1101886</xdr:colOff>
      <xdr:row>7</xdr:row>
      <xdr:rowOff>5766</xdr:rowOff>
    </xdr:from>
    <xdr:ext cx="160985" cy="160985"/>
    <xdr:pic>
      <xdr:nvPicPr>
        <xdr:cNvPr id="8" name="Grafický objekt 7" descr="Šipka doprava se souvislou výplní">
          <a:extLst>
            <a:ext uri="{FF2B5EF4-FFF2-40B4-BE49-F238E27FC236}">
              <a16:creationId xmlns:a16="http://schemas.microsoft.com/office/drawing/2014/main" id="{B13B2C3B-C8F8-446A-9123-35C5A2D1D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35572" y="2637249"/>
          <a:ext cx="160985" cy="160985"/>
        </a:xfrm>
        <a:prstGeom prst="rect">
          <a:avLst/>
        </a:prstGeom>
      </xdr:spPr>
    </xdr:pic>
    <xdr:clientData/>
  </xdr:oneCellAnchor>
  <xdr:oneCellAnchor>
    <xdr:from>
      <xdr:col>1</xdr:col>
      <xdr:colOff>1093814</xdr:colOff>
      <xdr:row>8</xdr:row>
      <xdr:rowOff>3356</xdr:rowOff>
    </xdr:from>
    <xdr:ext cx="160985" cy="160985"/>
    <xdr:pic>
      <xdr:nvPicPr>
        <xdr:cNvPr id="9" name="Grafický objekt 8" descr="Šipka doprava se souvislou výplní">
          <a:extLst>
            <a:ext uri="{FF2B5EF4-FFF2-40B4-BE49-F238E27FC236}">
              <a16:creationId xmlns:a16="http://schemas.microsoft.com/office/drawing/2014/main" id="{CA8E65A1-C562-447A-803A-61FDF1127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27500" y="2917360"/>
          <a:ext cx="160985" cy="160985"/>
        </a:xfrm>
        <a:prstGeom prst="rect">
          <a:avLst/>
        </a:prstGeom>
      </xdr:spPr>
    </xdr:pic>
    <xdr:clientData/>
  </xdr:oneCellAnchor>
  <xdr:twoCellAnchor editAs="oneCell">
    <xdr:from>
      <xdr:col>4</xdr:col>
      <xdr:colOff>30926</xdr:colOff>
      <xdr:row>3</xdr:row>
      <xdr:rowOff>142258</xdr:rowOff>
    </xdr:from>
    <xdr:to>
      <xdr:col>4</xdr:col>
      <xdr:colOff>253688</xdr:colOff>
      <xdr:row>4</xdr:row>
      <xdr:rowOff>204208</xdr:rowOff>
    </xdr:to>
    <xdr:pic>
      <xdr:nvPicPr>
        <xdr:cNvPr id="10" name="Grafický objekt 9" descr="Šipka doprava se souvislou výplní">
          <a:extLst>
            <a:ext uri="{FF2B5EF4-FFF2-40B4-BE49-F238E27FC236}">
              <a16:creationId xmlns:a16="http://schemas.microsoft.com/office/drawing/2014/main" id="{96C90A07-0B4D-4454-8839-B2807AD8E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9432" y="1595748"/>
          <a:ext cx="222762" cy="222762"/>
        </a:xfrm>
        <a:prstGeom prst="rect">
          <a:avLst/>
        </a:prstGeom>
      </xdr:spPr>
    </xdr:pic>
    <xdr:clientData/>
  </xdr:twoCellAnchor>
  <xdr:twoCellAnchor editAs="oneCell">
    <xdr:from>
      <xdr:col>5</xdr:col>
      <xdr:colOff>37111</xdr:colOff>
      <xdr:row>3</xdr:row>
      <xdr:rowOff>148442</xdr:rowOff>
    </xdr:from>
    <xdr:to>
      <xdr:col>5</xdr:col>
      <xdr:colOff>259873</xdr:colOff>
      <xdr:row>4</xdr:row>
      <xdr:rowOff>210392</xdr:rowOff>
    </xdr:to>
    <xdr:pic>
      <xdr:nvPicPr>
        <xdr:cNvPr id="11" name="Grafický objekt 10" descr="Šipka doprava se souvislou výplní">
          <a:extLst>
            <a:ext uri="{FF2B5EF4-FFF2-40B4-BE49-F238E27FC236}">
              <a16:creationId xmlns:a16="http://schemas.microsoft.com/office/drawing/2014/main" id="{C9B2B71E-5B9A-4FEB-9193-766D6984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50082" y="1601932"/>
          <a:ext cx="222762" cy="222762"/>
        </a:xfrm>
        <a:prstGeom prst="rect">
          <a:avLst/>
        </a:prstGeom>
      </xdr:spPr>
    </xdr:pic>
    <xdr:clientData/>
  </xdr:twoCellAnchor>
  <xdr:twoCellAnchor editAs="oneCell">
    <xdr:from>
      <xdr:col>8</xdr:col>
      <xdr:colOff>37111</xdr:colOff>
      <xdr:row>2</xdr:row>
      <xdr:rowOff>18555</xdr:rowOff>
    </xdr:from>
    <xdr:to>
      <xdr:col>8</xdr:col>
      <xdr:colOff>259873</xdr:colOff>
      <xdr:row>2</xdr:row>
      <xdr:rowOff>241317</xdr:rowOff>
    </xdr:to>
    <xdr:pic>
      <xdr:nvPicPr>
        <xdr:cNvPr id="12" name="Grafický objekt 11" descr="Šipka doprava se souvislou výplní">
          <a:extLst>
            <a:ext uri="{FF2B5EF4-FFF2-40B4-BE49-F238E27FC236}">
              <a16:creationId xmlns:a16="http://schemas.microsoft.com/office/drawing/2014/main" id="{5679469B-327B-4153-913A-07A23ACE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217971" y="408214"/>
          <a:ext cx="222762" cy="222762"/>
        </a:xfrm>
        <a:prstGeom prst="rect">
          <a:avLst/>
        </a:prstGeom>
      </xdr:spPr>
    </xdr:pic>
    <xdr:clientData/>
  </xdr:twoCellAnchor>
  <xdr:twoCellAnchor editAs="oneCell">
    <xdr:from>
      <xdr:col>10</xdr:col>
      <xdr:colOff>68035</xdr:colOff>
      <xdr:row>2</xdr:row>
      <xdr:rowOff>0</xdr:rowOff>
    </xdr:from>
    <xdr:to>
      <xdr:col>10</xdr:col>
      <xdr:colOff>290797</xdr:colOff>
      <xdr:row>2</xdr:row>
      <xdr:rowOff>222762</xdr:rowOff>
    </xdr:to>
    <xdr:pic>
      <xdr:nvPicPr>
        <xdr:cNvPr id="13" name="Grafický objekt 12" descr="Šipka doprava se souvislou výplní">
          <a:extLst>
            <a:ext uri="{FF2B5EF4-FFF2-40B4-BE49-F238E27FC236}">
              <a16:creationId xmlns:a16="http://schemas.microsoft.com/office/drawing/2014/main" id="{4E1C5310-D02C-4B2B-AC21-83E7FB841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89025" y="389659"/>
          <a:ext cx="222762" cy="222762"/>
        </a:xfrm>
        <a:prstGeom prst="rect">
          <a:avLst/>
        </a:prstGeom>
      </xdr:spPr>
    </xdr:pic>
    <xdr:clientData/>
  </xdr:twoCellAnchor>
  <xdr:twoCellAnchor editAs="oneCell">
    <xdr:from>
      <xdr:col>0</xdr:col>
      <xdr:colOff>414799</xdr:colOff>
      <xdr:row>18</xdr:row>
      <xdr:rowOff>0</xdr:rowOff>
    </xdr:from>
    <xdr:to>
      <xdr:col>0</xdr:col>
      <xdr:colOff>986298</xdr:colOff>
      <xdr:row>19</xdr:row>
      <xdr:rowOff>38406</xdr:rowOff>
    </xdr:to>
    <xdr:pic>
      <xdr:nvPicPr>
        <xdr:cNvPr id="17" name="Grafický objekt 16" descr="Šipka doprava se souvislou výplní">
          <a:extLst>
            <a:ext uri="{FF2B5EF4-FFF2-40B4-BE49-F238E27FC236}">
              <a16:creationId xmlns:a16="http://schemas.microsoft.com/office/drawing/2014/main" id="{26DDBE2E-16F9-4C86-90B1-EE3C4731D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14799" y="5576734"/>
          <a:ext cx="571499" cy="238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0B82-904F-4C77-820B-2D937C94DD72}">
  <dimension ref="A1:N22"/>
  <sheetViews>
    <sheetView tabSelected="1" showWhiteSpace="0" view="pageLayout" zoomScale="70" zoomScaleNormal="100" zoomScalePageLayoutView="70" workbookViewId="0">
      <selection activeCell="N8" sqref="N8"/>
    </sheetView>
  </sheetViews>
  <sheetFormatPr defaultRowHeight="14.45"/>
  <cols>
    <col min="1" max="1" width="21.85546875" customWidth="1"/>
    <col min="2" max="2" width="15.7109375" customWidth="1"/>
    <col min="3" max="3" width="12.42578125" customWidth="1"/>
    <col min="4" max="4" width="13.140625" customWidth="1"/>
    <col min="5" max="5" width="12.5703125" customWidth="1"/>
    <col min="7" max="7" width="6.85546875" customWidth="1"/>
    <col min="8" max="8" width="10.7109375" customWidth="1"/>
    <col min="10" max="10" width="4.28515625" customWidth="1"/>
    <col min="11" max="11" width="11" customWidth="1"/>
    <col min="12" max="12" width="2.28515625" customWidth="1"/>
  </cols>
  <sheetData>
    <row r="1" spans="1:14">
      <c r="A1" s="60" t="s">
        <v>0</v>
      </c>
      <c r="B1" s="61"/>
      <c r="C1" s="61"/>
      <c r="D1" s="61"/>
      <c r="E1" s="61"/>
      <c r="F1" s="61"/>
      <c r="G1" s="61"/>
      <c r="H1" s="62"/>
      <c r="I1" s="66" t="s">
        <v>1</v>
      </c>
      <c r="J1" s="67"/>
      <c r="K1" s="66" t="s">
        <v>2</v>
      </c>
      <c r="L1" s="67"/>
    </row>
    <row r="2" spans="1:14" ht="15" thickBot="1">
      <c r="A2" s="63"/>
      <c r="B2" s="64"/>
      <c r="C2" s="64"/>
      <c r="D2" s="64"/>
      <c r="E2" s="64"/>
      <c r="F2" s="64"/>
      <c r="G2" s="64"/>
      <c r="H2" s="65"/>
      <c r="I2" s="77" t="s">
        <v>3</v>
      </c>
      <c r="J2" s="78"/>
      <c r="K2" s="77" t="s">
        <v>3</v>
      </c>
      <c r="L2" s="78"/>
      <c r="M2" s="1"/>
      <c r="N2" s="1"/>
    </row>
    <row r="3" spans="1:14" ht="84" customHeight="1">
      <c r="A3" s="10"/>
      <c r="B3" s="92" t="s">
        <v>4</v>
      </c>
      <c r="C3" s="90" t="s">
        <v>5</v>
      </c>
      <c r="D3" s="84" t="s">
        <v>6</v>
      </c>
      <c r="E3" s="87" t="s">
        <v>7</v>
      </c>
      <c r="F3" s="86" t="s">
        <v>8</v>
      </c>
      <c r="G3" s="87"/>
      <c r="H3" s="79" t="s">
        <v>9</v>
      </c>
      <c r="I3" s="53">
        <v>0</v>
      </c>
      <c r="J3" s="54"/>
      <c r="K3" s="94">
        <v>0</v>
      </c>
      <c r="L3" s="95"/>
    </row>
    <row r="4" spans="1:14" ht="12.75" customHeight="1" thickBot="1">
      <c r="A4" s="11"/>
      <c r="B4" s="93"/>
      <c r="C4" s="91"/>
      <c r="D4" s="85"/>
      <c r="E4" s="89"/>
      <c r="F4" s="88"/>
      <c r="G4" s="89"/>
      <c r="H4" s="80"/>
      <c r="I4" s="55"/>
      <c r="J4" s="56"/>
      <c r="K4" s="96"/>
      <c r="L4" s="97"/>
    </row>
    <row r="5" spans="1:14" ht="28.5" customHeight="1" thickBot="1">
      <c r="A5" s="9" t="s">
        <v>10</v>
      </c>
      <c r="B5" s="14"/>
      <c r="C5" s="27">
        <v>0</v>
      </c>
      <c r="D5" s="12"/>
      <c r="E5" s="35">
        <v>0</v>
      </c>
      <c r="F5" s="38">
        <v>0</v>
      </c>
      <c r="G5" s="39"/>
      <c r="H5" s="32">
        <f>(B13+B14+E5+F5)*15%</f>
        <v>0</v>
      </c>
      <c r="I5" s="55"/>
      <c r="J5" s="56"/>
      <c r="K5" s="96"/>
      <c r="L5" s="97"/>
    </row>
    <row r="6" spans="1:14" ht="28.5" customHeight="1" thickBot="1">
      <c r="A6" s="8" t="s">
        <v>11</v>
      </c>
      <c r="B6" s="14"/>
      <c r="C6" s="12"/>
      <c r="D6" s="27">
        <v>0</v>
      </c>
      <c r="E6" s="36"/>
      <c r="F6" s="40"/>
      <c r="G6" s="41"/>
      <c r="H6" s="33"/>
      <c r="I6" s="55"/>
      <c r="J6" s="56"/>
      <c r="K6" s="96"/>
      <c r="L6" s="97"/>
    </row>
    <row r="7" spans="1:14" ht="22.5" customHeight="1">
      <c r="A7" s="74" t="s">
        <v>12</v>
      </c>
      <c r="B7" s="15"/>
      <c r="C7" s="28">
        <v>0</v>
      </c>
      <c r="D7" s="18"/>
      <c r="E7" s="36"/>
      <c r="F7" s="40"/>
      <c r="G7" s="41"/>
      <c r="H7" s="33"/>
      <c r="I7" s="55"/>
      <c r="J7" s="56"/>
      <c r="K7" s="96"/>
      <c r="L7" s="97"/>
    </row>
    <row r="8" spans="1:14" ht="22.5" customHeight="1">
      <c r="A8" s="75"/>
      <c r="B8" s="16"/>
      <c r="C8" s="29">
        <v>0</v>
      </c>
      <c r="D8" s="7"/>
      <c r="E8" s="36"/>
      <c r="F8" s="40"/>
      <c r="G8" s="41"/>
      <c r="H8" s="33"/>
      <c r="I8" s="55"/>
      <c r="J8" s="56"/>
      <c r="K8" s="96"/>
      <c r="L8" s="97"/>
    </row>
    <row r="9" spans="1:14" ht="15.75" hidden="1" customHeight="1" thickBot="1">
      <c r="A9" s="75"/>
      <c r="B9" s="16"/>
      <c r="C9" s="6">
        <v>0</v>
      </c>
      <c r="D9" s="7">
        <f t="shared" ref="D9" si="0">C9+0</f>
        <v>0</v>
      </c>
      <c r="E9" s="36"/>
      <c r="F9" s="40"/>
      <c r="G9" s="41"/>
      <c r="H9" s="33"/>
      <c r="I9" s="55"/>
      <c r="J9" s="56"/>
      <c r="K9" s="96"/>
      <c r="L9" s="97"/>
    </row>
    <row r="10" spans="1:14" ht="20.25" customHeight="1" thickBot="1">
      <c r="A10" s="76"/>
      <c r="B10" s="17"/>
      <c r="C10" s="30">
        <v>0</v>
      </c>
      <c r="D10" s="19"/>
      <c r="E10" s="36"/>
      <c r="F10" s="40"/>
      <c r="G10" s="41"/>
      <c r="H10" s="33"/>
      <c r="I10" s="55"/>
      <c r="J10" s="56"/>
      <c r="K10" s="96"/>
      <c r="L10" s="97"/>
    </row>
    <row r="11" spans="1:14" ht="24.75" customHeight="1" thickBot="1">
      <c r="A11" s="9" t="s">
        <v>13</v>
      </c>
      <c r="B11" s="14"/>
      <c r="C11" s="12"/>
      <c r="D11" s="27">
        <v>0</v>
      </c>
      <c r="E11" s="36"/>
      <c r="F11" s="40"/>
      <c r="G11" s="41"/>
      <c r="H11" s="33"/>
      <c r="I11" s="55"/>
      <c r="J11" s="56"/>
      <c r="K11" s="96"/>
      <c r="L11" s="97"/>
    </row>
    <row r="12" spans="1:14" ht="29.25" customHeight="1" thickBot="1">
      <c r="A12" s="9" t="s">
        <v>14</v>
      </c>
      <c r="B12" s="14"/>
      <c r="C12" s="12"/>
      <c r="D12" s="27">
        <v>0</v>
      </c>
      <c r="E12" s="37"/>
      <c r="F12" s="42"/>
      <c r="G12" s="43"/>
      <c r="H12" s="34"/>
      <c r="I12" s="55"/>
      <c r="J12" s="56"/>
      <c r="K12" s="96"/>
      <c r="L12" s="97"/>
    </row>
    <row r="13" spans="1:14" ht="24.75" customHeight="1" thickBot="1">
      <c r="A13" s="4" t="s">
        <v>15</v>
      </c>
      <c r="B13" s="70">
        <f>D6+D11+D12</f>
        <v>0</v>
      </c>
      <c r="C13" s="71"/>
      <c r="D13" s="71"/>
      <c r="E13" s="72"/>
      <c r="F13" s="72"/>
      <c r="G13" s="72"/>
      <c r="H13" s="73"/>
      <c r="I13" s="55"/>
      <c r="J13" s="56"/>
      <c r="K13" s="96"/>
      <c r="L13" s="97"/>
    </row>
    <row r="14" spans="1:14" ht="18.75" customHeight="1" thickBot="1">
      <c r="A14" s="3" t="s">
        <v>16</v>
      </c>
      <c r="B14" s="81">
        <f>C5+C7+C8+C10</f>
        <v>0</v>
      </c>
      <c r="C14" s="82"/>
      <c r="D14" s="82"/>
      <c r="E14" s="82"/>
      <c r="F14" s="82"/>
      <c r="G14" s="82"/>
      <c r="H14" s="83"/>
      <c r="I14" s="55"/>
      <c r="J14" s="56"/>
      <c r="K14" s="96"/>
      <c r="L14" s="97"/>
    </row>
    <row r="15" spans="1:14" ht="20.25" customHeight="1" thickBot="1">
      <c r="A15" s="5" t="s">
        <v>17</v>
      </c>
      <c r="B15" s="50" t="e">
        <f>B14/(B13+B14)</f>
        <v>#DIV/0!</v>
      </c>
      <c r="C15" s="51"/>
      <c r="D15" s="51"/>
      <c r="E15" s="51"/>
      <c r="F15" s="51"/>
      <c r="G15" s="51"/>
      <c r="H15" s="52"/>
      <c r="I15" s="55"/>
      <c r="J15" s="56"/>
      <c r="K15" s="96"/>
      <c r="L15" s="97"/>
    </row>
    <row r="16" spans="1:14" ht="15.75" customHeight="1">
      <c r="A16" s="68" t="s">
        <v>18</v>
      </c>
      <c r="B16" s="44">
        <f>B13+B14+E5+F5+H5</f>
        <v>0</v>
      </c>
      <c r="C16" s="45"/>
      <c r="D16" s="45"/>
      <c r="E16" s="45"/>
      <c r="F16" s="45"/>
      <c r="G16" s="45"/>
      <c r="H16" s="46"/>
      <c r="I16" s="55"/>
      <c r="J16" s="56"/>
      <c r="K16" s="96"/>
      <c r="L16" s="97"/>
    </row>
    <row r="17" spans="1:12" ht="15" thickBot="1">
      <c r="A17" s="69"/>
      <c r="B17" s="47"/>
      <c r="C17" s="48"/>
      <c r="D17" s="48"/>
      <c r="E17" s="48"/>
      <c r="F17" s="48"/>
      <c r="G17" s="48"/>
      <c r="H17" s="49"/>
      <c r="I17" s="57"/>
      <c r="J17" s="58"/>
      <c r="K17" s="98"/>
      <c r="L17" s="99"/>
    </row>
    <row r="18" spans="1:12" ht="21">
      <c r="A18" s="23"/>
      <c r="B18" s="24"/>
      <c r="C18" s="24"/>
      <c r="D18" s="24"/>
      <c r="E18" s="24"/>
      <c r="F18" s="24"/>
      <c r="G18" s="24"/>
      <c r="H18" s="24"/>
      <c r="I18" s="25"/>
      <c r="J18" s="25"/>
      <c r="K18" s="26"/>
      <c r="L18" s="26"/>
    </row>
    <row r="19" spans="1:12" ht="15.75" customHeight="1" thickBot="1">
      <c r="B19" s="1"/>
      <c r="C19" s="59" t="s">
        <v>19</v>
      </c>
      <c r="D19" s="59"/>
      <c r="E19" s="59"/>
      <c r="F19" s="59"/>
      <c r="G19" s="59"/>
      <c r="H19" s="59"/>
    </row>
    <row r="20" spans="1:12" ht="15" thickBot="1">
      <c r="A20" s="13"/>
      <c r="B20" s="21"/>
      <c r="C20" s="59" t="s">
        <v>20</v>
      </c>
      <c r="D20" s="59"/>
      <c r="E20" s="59"/>
      <c r="F20" s="59"/>
      <c r="G20" s="59"/>
      <c r="H20" s="59"/>
    </row>
    <row r="21" spans="1:12" ht="15" thickBot="1">
      <c r="A21" s="20"/>
      <c r="B21" s="22"/>
      <c r="C21" s="31" t="s">
        <v>21</v>
      </c>
      <c r="D21" s="31"/>
      <c r="E21" s="31"/>
      <c r="F21" s="31"/>
      <c r="G21" s="31"/>
      <c r="H21" s="31"/>
      <c r="I21" s="31"/>
      <c r="J21" s="31"/>
    </row>
    <row r="22" spans="1:12">
      <c r="E22" s="2"/>
    </row>
  </sheetData>
  <mergeCells count="25">
    <mergeCell ref="A1:H2"/>
    <mergeCell ref="I1:J1"/>
    <mergeCell ref="K1:L1"/>
    <mergeCell ref="A16:A17"/>
    <mergeCell ref="B13:H13"/>
    <mergeCell ref="A7:A10"/>
    <mergeCell ref="I2:J2"/>
    <mergeCell ref="H3:H4"/>
    <mergeCell ref="K2:L2"/>
    <mergeCell ref="B14:H14"/>
    <mergeCell ref="D3:D4"/>
    <mergeCell ref="F3:G4"/>
    <mergeCell ref="C3:C4"/>
    <mergeCell ref="B3:B4"/>
    <mergeCell ref="E3:E4"/>
    <mergeCell ref="K3:L17"/>
    <mergeCell ref="C21:J21"/>
    <mergeCell ref="H5:H12"/>
    <mergeCell ref="E5:E12"/>
    <mergeCell ref="F5:G12"/>
    <mergeCell ref="B16:H17"/>
    <mergeCell ref="B15:H15"/>
    <mergeCell ref="I3:J17"/>
    <mergeCell ref="C19:H19"/>
    <mergeCell ref="C20:H20"/>
  </mergeCells>
  <conditionalFormatting sqref="B13">
    <cfRule type="cellIs" dxfId="10" priority="21" operator="greaterThan">
      <formula>40000</formula>
    </cfRule>
  </conditionalFormatting>
  <conditionalFormatting sqref="B14:B15">
    <cfRule type="cellIs" dxfId="9" priority="23" operator="greaterThan">
      <formula>160000</formula>
    </cfRule>
  </conditionalFormatting>
  <conditionalFormatting sqref="B15">
    <cfRule type="cellIs" dxfId="8" priority="19" operator="lessThan">
      <formula>0.75</formula>
    </cfRule>
  </conditionalFormatting>
  <conditionalFormatting sqref="B16">
    <cfRule type="cellIs" dxfId="7" priority="17" operator="greaterThan">
      <formula>300000</formula>
    </cfRule>
  </conditionalFormatting>
  <conditionalFormatting sqref="C5">
    <cfRule type="cellIs" dxfId="6" priority="7" operator="greaterThan">
      <formula>80000</formula>
    </cfRule>
  </conditionalFormatting>
  <conditionalFormatting sqref="C7:C8">
    <cfRule type="cellIs" dxfId="5" priority="2" operator="greaterThan">
      <formula>80000</formula>
    </cfRule>
  </conditionalFormatting>
  <conditionalFormatting sqref="C10">
    <cfRule type="cellIs" dxfId="4" priority="1" operator="greaterThan">
      <formula>80000</formula>
    </cfRule>
  </conditionalFormatting>
  <conditionalFormatting sqref="D5:D12">
    <cfRule type="cellIs" dxfId="3" priority="4" operator="greaterThan">
      <formula>20000</formula>
    </cfRule>
    <cfRule type="cellIs" dxfId="2" priority="26" operator="greaterThan">
      <formula>20000.1</formula>
    </cfRule>
  </conditionalFormatting>
  <conditionalFormatting sqref="D7:D9">
    <cfRule type="cellIs" dxfId="1" priority="25" operator="greaterThan">
      <formula>80000</formula>
    </cfRule>
  </conditionalFormatting>
  <conditionalFormatting sqref="I3 K3">
    <cfRule type="cellIs" dxfId="0" priority="10" operator="greaterThan">
      <formula>300000</formula>
    </cfRule>
  </conditionalFormatting>
  <pageMargins left="0.59419014084507038" right="0.7" top="0.78740157499999996" bottom="0.78740157499999996" header="0.3" footer="0.3"/>
  <pageSetup paperSize="9" orientation="landscape" r:id="rId1"/>
  <ignoredErrors>
    <ignoredError sqref="B16 B13:B14 H5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Syrská, Monika Sophia</dc:creator>
  <cp:keywords/>
  <dc:description/>
  <cp:lastModifiedBy>Novotná, Renata</cp:lastModifiedBy>
  <cp:revision/>
  <dcterms:created xsi:type="dcterms:W3CDTF">2024-09-25T15:50:39Z</dcterms:created>
  <dcterms:modified xsi:type="dcterms:W3CDTF">2024-10-07T09:38:24Z</dcterms:modified>
  <cp:category/>
  <cp:contentStatus/>
</cp:coreProperties>
</file>